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3170" activeTab="0"/>
  </bookViews>
  <sheets>
    <sheet name="почат." sheetId="1" r:id="rId1"/>
  </sheets>
  <definedNames>
    <definedName name="_xlnm.Print_Titles" localSheetId="0">'почат.'!$12:$14</definedName>
  </definedNames>
  <calcPr fullCalcOnLoad="1"/>
</workbook>
</file>

<file path=xl/sharedStrings.xml><?xml version="1.0" encoding="utf-8"?>
<sst xmlns="http://schemas.openxmlformats.org/spreadsheetml/2006/main" count="77" uniqueCount="76">
  <si>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</si>
  <si>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</si>
  <si>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</si>
  <si>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</si>
  <si>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</si>
  <si>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</si>
  <si>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</si>
  <si>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</si>
  <si>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</si>
  <si>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</si>
  <si>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</si>
  <si>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Місцеві податки</t>
  </si>
  <si>
    <t>Податок на майно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</si>
  <si>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</si>
  <si>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</si>
  <si>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</si>
  <si>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</si>
  <si>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</si>
  <si>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</si>
  <si>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</si>
  <si>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</si>
  <si>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</si>
  <si>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</si>
  <si>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</si>
  <si>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</si>
  <si>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</si>
  <si>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</si>
  <si>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</si>
  <si>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</si>
  <si>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</si>
  <si>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</si>
  <si>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</si>
  <si>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</si>
  <si>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</si>
  <si>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</si>
  <si>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РАЗОМ ДОХОДІВ</t>
  </si>
  <si>
    <t>Офіційні трансферти  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</si>
  <si>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</si>
  <si>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</si>
  <si>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</si>
  <si>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</si>
  <si>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Субвенції з місцевих бюджетів іншим місцевим бюджетам </t>
  </si>
  <si>
    <t>Додаток 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</si>
  <si>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</si>
  <si>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</si>
  <si>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</si>
  <si>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</si>
  <si>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</si>
  <si>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</si>
  <si>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</si>
  <si>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</si>
  <si>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</si>
  <si>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Олена ХОМЕНКО</t>
  </si>
  <si>
    <t>Валентина КРАВЧУК</t>
  </si>
  <si>
    <t>Нетішинської міської ради VII скликання</t>
  </si>
  <si>
    <t>Доходи бюджету Нетішинської міської об'єднаної територіальної громади на 2020 рік</t>
  </si>
  <si>
    <t>код бюджету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</si>
  <si>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</si>
  <si>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</si>
  <si>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</si>
  <si>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</si>
  <si>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</si>
  <si>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</si>
  <si>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r>
      <t>Доходи від операцій з капіталом</t>
    </r>
    <r>
      <rPr>
        <sz val="12"/>
        <rFont val="Times New Roman"/>
        <family val="1"/>
      </rPr>
      <t>  </t>
    </r>
  </si>
  <si>
    <r>
      <t>Надходження від продажу основного капіталу</t>
    </r>
    <r>
      <rPr>
        <sz val="12"/>
        <rFont val="Times New Roman"/>
        <family val="1"/>
      </rPr>
      <t>  </t>
    </r>
  </si>
  <si>
    <r>
  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  </r>
    <r>
      <rPr>
        <sz val="12"/>
        <rFont val="Times New Roman"/>
        <family val="1"/>
      </rPr>
      <t> </t>
    </r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</si>
  <si>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</si>
  <si>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</si>
  <si>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Субвенції з державного бюджету місцевим бюджетам</t>
  </si>
  <si>
    <t>Освітня субвенція з державного бюджету місцевим бюджетам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</si>
  <si>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</si>
  <si>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</si>
  <si>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</si>
  <si>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</si>
  <si>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21.09.2020 № 81/</t>
  </si>
  <si>
    <t xml:space="preserve">до рішення вісімдесят першої (позачергової) сесії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</si>
</sst>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3" fontId="5" fillId="0" borderId="0" xfId="53" applyNumberFormat="1" applyFont="1">
      <alignment/>
      <protection/>
    </xf>
    <xf numFmtId="0" fontId="1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0.625" style="1" customWidth="1"/>
    <col min="2" max="2" width="34.75390625" style="1" customWidth="1"/>
    <col min="3" max="3" width="15.875" style="1" customWidth="1"/>
    <col min="4" max="5" width="15.75390625" style="1" customWidth="1"/>
    <col min="6" max="6" width="16.00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42</v>
      </c>
      <c r="D1" s="3"/>
      <c r="E1" s="3"/>
    </row>
    <row r="2" spans="3:5" ht="18.75">
      <c r="C2" s="3" t="s">
        <v>75</v>
      </c>
      <c r="D2" s="3"/>
      <c r="E2" s="3"/>
    </row>
    <row r="3" spans="3:5" ht="18.75">
      <c r="C3" s="3" t="s">
        <v>54</v>
      </c>
      <c r="D3" s="3"/>
      <c r="E3" s="3"/>
    </row>
    <row r="4" ht="20.25" customHeight="1">
      <c r="C4" s="24" t="s">
        <v>57</v>
      </c>
    </row>
    <row r="5" ht="18.75">
      <c r="C5" s="24" t="s">
        <v>58</v>
      </c>
    </row>
    <row r="6" ht="18.75">
      <c r="C6" s="24" t="s">
        <v>74</v>
      </c>
    </row>
    <row r="7" ht="18.75">
      <c r="C7" s="24"/>
    </row>
    <row r="8" spans="1:6" ht="18.75">
      <c r="A8" s="35" t="s">
        <v>55</v>
      </c>
      <c r="B8" s="36"/>
      <c r="C8" s="36"/>
      <c r="D8" s="36"/>
      <c r="E8" s="36"/>
      <c r="F8" s="36"/>
    </row>
    <row r="9" spans="1:6" ht="15.75">
      <c r="A9" s="37">
        <v>22546000000</v>
      </c>
      <c r="B9" s="37"/>
      <c r="C9" s="23"/>
      <c r="D9" s="23"/>
      <c r="E9" s="23"/>
      <c r="F9" s="23"/>
    </row>
    <row r="10" spans="1:6" ht="15.75">
      <c r="A10" s="38" t="s">
        <v>56</v>
      </c>
      <c r="B10" s="38"/>
      <c r="C10" s="23"/>
      <c r="D10" s="23"/>
      <c r="E10" s="23"/>
      <c r="F10" s="23"/>
    </row>
    <row r="11" ht="12.75">
      <c r="F11" s="2" t="s">
        <v>0</v>
      </c>
    </row>
    <row r="12" spans="1:6" s="11" customFormat="1" ht="15.75">
      <c r="A12" s="31" t="s">
        <v>1</v>
      </c>
      <c r="B12" s="31" t="s">
        <v>2</v>
      </c>
      <c r="C12" s="32" t="s">
        <v>47</v>
      </c>
      <c r="D12" s="31" t="s">
        <v>3</v>
      </c>
      <c r="E12" s="31" t="s">
        <v>4</v>
      </c>
      <c r="F12" s="31"/>
    </row>
    <row r="13" spans="1:6" s="11" customFormat="1" ht="15.75">
      <c r="A13" s="31"/>
      <c r="B13" s="31"/>
      <c r="C13" s="31"/>
      <c r="D13" s="31"/>
      <c r="E13" s="31" t="s">
        <v>48</v>
      </c>
      <c r="F13" s="31" t="s">
        <v>49</v>
      </c>
    </row>
    <row r="14" spans="1:6" s="11" customFormat="1" ht="31.5" customHeight="1">
      <c r="A14" s="31"/>
      <c r="B14" s="31"/>
      <c r="C14" s="31"/>
      <c r="D14" s="31"/>
      <c r="E14" s="31"/>
      <c r="F14" s="31"/>
    </row>
    <row r="15" spans="1:6" s="11" customFormat="1" ht="15.75">
      <c r="A15" s="9">
        <v>1</v>
      </c>
      <c r="B15" s="9">
        <v>2</v>
      </c>
      <c r="C15" s="10">
        <v>3</v>
      </c>
      <c r="D15" s="9">
        <v>4</v>
      </c>
      <c r="E15" s="9">
        <v>5</v>
      </c>
      <c r="F15" s="9">
        <v>6</v>
      </c>
    </row>
    <row r="16" spans="1:6" s="11" customFormat="1" ht="15.75">
      <c r="A16" s="12">
        <v>10000000</v>
      </c>
      <c r="B16" s="13" t="s">
        <v>5</v>
      </c>
      <c r="C16" s="14">
        <f aca="true" t="shared" si="0" ref="C16:C38">D16+E16</f>
        <v>6528000</v>
      </c>
      <c r="D16" s="15">
        <f>D17+D24+D22</f>
        <v>6528000</v>
      </c>
      <c r="E16" s="15">
        <f>E17+E24+E22</f>
        <v>0</v>
      </c>
      <c r="F16" s="15">
        <f>F17+F24+F22</f>
        <v>0</v>
      </c>
    </row>
    <row r="17" spans="1:6" s="11" customFormat="1" ht="47.25">
      <c r="A17" s="12">
        <v>11000000</v>
      </c>
      <c r="B17" s="13" t="s">
        <v>6</v>
      </c>
      <c r="C17" s="14">
        <f t="shared" si="0"/>
        <v>9662900</v>
      </c>
      <c r="D17" s="15">
        <f>D18+D20</f>
        <v>9662900</v>
      </c>
      <c r="E17" s="15">
        <f>E18+E20</f>
        <v>0</v>
      </c>
      <c r="F17" s="15">
        <f>F18+F20</f>
        <v>0</v>
      </c>
    </row>
    <row r="18" spans="1:6" s="11" customFormat="1" ht="31.5">
      <c r="A18" s="12">
        <v>11010000</v>
      </c>
      <c r="B18" s="13" t="s">
        <v>7</v>
      </c>
      <c r="C18" s="14">
        <f t="shared" si="0"/>
        <v>9382200</v>
      </c>
      <c r="D18" s="15">
        <f>SUM(D19:D19)</f>
        <v>9382200</v>
      </c>
      <c r="E18" s="15">
        <f>SUM(E19:E19)</f>
        <v>0</v>
      </c>
      <c r="F18" s="15">
        <f>SUM(F19:F19)</f>
        <v>0</v>
      </c>
    </row>
    <row r="19" spans="1:6" s="11" customFormat="1" ht="78.75">
      <c r="A19" s="16">
        <v>11010100</v>
      </c>
      <c r="B19" s="17" t="s">
        <v>8</v>
      </c>
      <c r="C19" s="18">
        <f t="shared" si="0"/>
        <v>9382200</v>
      </c>
      <c r="D19" s="19">
        <v>9382200</v>
      </c>
      <c r="E19" s="19">
        <v>0</v>
      </c>
      <c r="F19" s="19">
        <v>0</v>
      </c>
    </row>
    <row r="20" spans="1:6" s="11" customFormat="1" ht="31.5">
      <c r="A20" s="12">
        <v>11020000</v>
      </c>
      <c r="B20" s="13" t="s">
        <v>9</v>
      </c>
      <c r="C20" s="14">
        <f t="shared" si="0"/>
        <v>280700</v>
      </c>
      <c r="D20" s="15">
        <f>D21</f>
        <v>280700</v>
      </c>
      <c r="E20" s="15">
        <f>E21</f>
        <v>0</v>
      </c>
      <c r="F20" s="15">
        <f>F21</f>
        <v>0</v>
      </c>
    </row>
    <row r="21" spans="1:6" s="11" customFormat="1" ht="47.25">
      <c r="A21" s="16">
        <v>11020200</v>
      </c>
      <c r="B21" s="17" t="s">
        <v>10</v>
      </c>
      <c r="C21" s="18">
        <f t="shared" si="0"/>
        <v>280700</v>
      </c>
      <c r="D21" s="19">
        <v>280700</v>
      </c>
      <c r="E21" s="19">
        <v>0</v>
      </c>
      <c r="F21" s="19">
        <v>0</v>
      </c>
    </row>
    <row r="22" spans="1:6" s="11" customFormat="1" ht="31.5">
      <c r="A22" s="12">
        <v>14000000</v>
      </c>
      <c r="B22" s="13" t="s">
        <v>71</v>
      </c>
      <c r="C22" s="14">
        <f t="shared" si="0"/>
        <v>400000</v>
      </c>
      <c r="D22" s="15">
        <f>D23</f>
        <v>400000</v>
      </c>
      <c r="E22" s="15">
        <f>E23</f>
        <v>0</v>
      </c>
      <c r="F22" s="15">
        <f>F23</f>
        <v>0</v>
      </c>
    </row>
    <row r="23" spans="1:6" s="11" customFormat="1" ht="63">
      <c r="A23" s="16">
        <v>14040000</v>
      </c>
      <c r="B23" s="17" t="s">
        <v>72</v>
      </c>
      <c r="C23" s="18">
        <f t="shared" si="0"/>
        <v>400000</v>
      </c>
      <c r="D23" s="19">
        <v>400000</v>
      </c>
      <c r="E23" s="19">
        <v>0</v>
      </c>
      <c r="F23" s="19">
        <v>0</v>
      </c>
    </row>
    <row r="24" spans="1:6" s="11" customFormat="1" ht="15.75">
      <c r="A24" s="12">
        <v>18000000</v>
      </c>
      <c r="B24" s="13" t="s">
        <v>11</v>
      </c>
      <c r="C24" s="14">
        <f t="shared" si="0"/>
        <v>-3534900</v>
      </c>
      <c r="D24" s="15">
        <f>D25+D33+D36</f>
        <v>-3534900</v>
      </c>
      <c r="E24" s="15">
        <f>E25+E33+E36</f>
        <v>0</v>
      </c>
      <c r="F24" s="15">
        <f>F25+F33+F36</f>
        <v>0</v>
      </c>
    </row>
    <row r="25" spans="1:6" s="11" customFormat="1" ht="15.75">
      <c r="A25" s="12">
        <v>18010000</v>
      </c>
      <c r="B25" s="13" t="s">
        <v>12</v>
      </c>
      <c r="C25" s="14">
        <f t="shared" si="0"/>
        <v>-2661400</v>
      </c>
      <c r="D25" s="15">
        <f>SUM(D26:D32)</f>
        <v>-2661400</v>
      </c>
      <c r="E25" s="15">
        <f>SUM(E26:E32)</f>
        <v>0</v>
      </c>
      <c r="F25" s="15">
        <f>SUM(F26:F32)</f>
        <v>0</v>
      </c>
    </row>
    <row r="26" spans="1:6" s="11" customFormat="1" ht="78.75">
      <c r="A26" s="16">
        <v>18010300</v>
      </c>
      <c r="B26" s="29" t="s">
        <v>73</v>
      </c>
      <c r="C26" s="18">
        <f t="shared" si="0"/>
        <v>4000</v>
      </c>
      <c r="D26" s="19">
        <v>4000</v>
      </c>
      <c r="E26" s="15">
        <v>0</v>
      </c>
      <c r="F26" s="15">
        <v>0</v>
      </c>
    </row>
    <row r="27" spans="1:6" s="11" customFormat="1" ht="31.5">
      <c r="A27" s="16">
        <v>18010500</v>
      </c>
      <c r="B27" s="17" t="s">
        <v>13</v>
      </c>
      <c r="C27" s="18">
        <f t="shared" si="0"/>
        <v>-2138200</v>
      </c>
      <c r="D27" s="19">
        <v>-2138200</v>
      </c>
      <c r="E27" s="19">
        <v>0</v>
      </c>
      <c r="F27" s="19">
        <v>0</v>
      </c>
    </row>
    <row r="28" spans="1:6" s="11" customFormat="1" ht="31.5">
      <c r="A28" s="16">
        <v>18010600</v>
      </c>
      <c r="B28" s="17" t="s">
        <v>14</v>
      </c>
      <c r="C28" s="18">
        <f t="shared" si="0"/>
        <v>-499200</v>
      </c>
      <c r="D28" s="19">
        <v>-499200</v>
      </c>
      <c r="E28" s="19">
        <v>0</v>
      </c>
      <c r="F28" s="19">
        <v>0</v>
      </c>
    </row>
    <row r="29" spans="1:6" s="11" customFormat="1" ht="26.25" customHeight="1">
      <c r="A29" s="16">
        <v>18010700</v>
      </c>
      <c r="B29" s="17" t="s">
        <v>15</v>
      </c>
      <c r="C29" s="18">
        <f t="shared" si="0"/>
        <v>46000</v>
      </c>
      <c r="D29" s="19">
        <v>46000</v>
      </c>
      <c r="E29" s="19">
        <v>0</v>
      </c>
      <c r="F29" s="19">
        <v>0</v>
      </c>
    </row>
    <row r="30" spans="1:6" s="11" customFormat="1" ht="15.75">
      <c r="A30" s="16">
        <v>18010900</v>
      </c>
      <c r="B30" s="17" t="s">
        <v>16</v>
      </c>
      <c r="C30" s="18">
        <f t="shared" si="0"/>
        <v>-92700</v>
      </c>
      <c r="D30" s="19">
        <v>-92700</v>
      </c>
      <c r="E30" s="19">
        <v>0</v>
      </c>
      <c r="F30" s="19">
        <v>0</v>
      </c>
    </row>
    <row r="31" spans="1:6" s="11" customFormat="1" ht="15.75" customHeight="1">
      <c r="A31" s="16">
        <v>18011000</v>
      </c>
      <c r="B31" s="25" t="s">
        <v>59</v>
      </c>
      <c r="C31" s="18">
        <f t="shared" si="0"/>
        <v>10400</v>
      </c>
      <c r="D31" s="19">
        <v>10400</v>
      </c>
      <c r="E31" s="19"/>
      <c r="F31" s="19"/>
    </row>
    <row r="32" spans="1:6" s="11" customFormat="1" ht="30">
      <c r="A32" s="16">
        <v>18011100</v>
      </c>
      <c r="B32" s="25" t="s">
        <v>60</v>
      </c>
      <c r="C32" s="18">
        <f t="shared" si="0"/>
        <v>8300</v>
      </c>
      <c r="D32" s="19">
        <v>8300</v>
      </c>
      <c r="E32" s="19"/>
      <c r="F32" s="19"/>
    </row>
    <row r="33" spans="1:6" s="11" customFormat="1" ht="15.75">
      <c r="A33" s="12">
        <v>18030000</v>
      </c>
      <c r="B33" s="13" t="s">
        <v>17</v>
      </c>
      <c r="C33" s="14">
        <f t="shared" si="0"/>
        <v>-73500</v>
      </c>
      <c r="D33" s="15">
        <f>D34+D35</f>
        <v>-73500</v>
      </c>
      <c r="E33" s="15">
        <f>E34+E35</f>
        <v>0</v>
      </c>
      <c r="F33" s="15">
        <f>F34+F35</f>
        <v>0</v>
      </c>
    </row>
    <row r="34" spans="1:6" s="11" customFormat="1" ht="31.5">
      <c r="A34" s="16">
        <v>18030100</v>
      </c>
      <c r="B34" s="17" t="s">
        <v>18</v>
      </c>
      <c r="C34" s="18">
        <f t="shared" si="0"/>
        <v>-38800</v>
      </c>
      <c r="D34" s="19">
        <v>-38800</v>
      </c>
      <c r="E34" s="19">
        <v>0</v>
      </c>
      <c r="F34" s="19">
        <v>0</v>
      </c>
    </row>
    <row r="35" spans="1:6" s="11" customFormat="1" ht="31.5">
      <c r="A35" s="16">
        <v>18030200</v>
      </c>
      <c r="B35" s="17" t="s">
        <v>19</v>
      </c>
      <c r="C35" s="18">
        <f t="shared" si="0"/>
        <v>-34700</v>
      </c>
      <c r="D35" s="19">
        <v>-34700</v>
      </c>
      <c r="E35" s="19">
        <v>0</v>
      </c>
      <c r="F35" s="19">
        <v>0</v>
      </c>
    </row>
    <row r="36" spans="1:6" s="11" customFormat="1" ht="15.75">
      <c r="A36" s="12">
        <v>18050000</v>
      </c>
      <c r="B36" s="13" t="s">
        <v>20</v>
      </c>
      <c r="C36" s="14">
        <f t="shared" si="0"/>
        <v>-800000</v>
      </c>
      <c r="D36" s="15">
        <f>D37+D38</f>
        <v>-800000</v>
      </c>
      <c r="E36" s="15">
        <f>E37+E38</f>
        <v>0</v>
      </c>
      <c r="F36" s="15">
        <f>F37+F38</f>
        <v>0</v>
      </c>
    </row>
    <row r="37" spans="1:6" s="11" customFormat="1" ht="31.5">
      <c r="A37" s="16">
        <v>18050300</v>
      </c>
      <c r="B37" s="17" t="s">
        <v>21</v>
      </c>
      <c r="C37" s="18">
        <f t="shared" si="0"/>
        <v>-300000</v>
      </c>
      <c r="D37" s="19">
        <v>-300000</v>
      </c>
      <c r="E37" s="19">
        <v>0</v>
      </c>
      <c r="F37" s="19">
        <v>0</v>
      </c>
    </row>
    <row r="38" spans="1:6" s="11" customFormat="1" ht="15.75">
      <c r="A38" s="16">
        <v>18050400</v>
      </c>
      <c r="B38" s="17" t="s">
        <v>22</v>
      </c>
      <c r="C38" s="18">
        <f t="shared" si="0"/>
        <v>-500000</v>
      </c>
      <c r="D38" s="19">
        <v>-500000</v>
      </c>
      <c r="E38" s="19">
        <v>0</v>
      </c>
      <c r="F38" s="19">
        <v>0</v>
      </c>
    </row>
    <row r="39" spans="1:6" s="11" customFormat="1" ht="15.75">
      <c r="A39" s="12">
        <v>20000000</v>
      </c>
      <c r="B39" s="13" t="s">
        <v>23</v>
      </c>
      <c r="C39" s="14">
        <f>C40+C47+C59+C55</f>
        <v>880000</v>
      </c>
      <c r="D39" s="15">
        <f>D40+D47+D55</f>
        <v>875800</v>
      </c>
      <c r="E39" s="15">
        <f>E40+E47+E59+E55</f>
        <v>0</v>
      </c>
      <c r="F39" s="15">
        <f>F40+F47+F59+F55</f>
        <v>0</v>
      </c>
    </row>
    <row r="40" spans="1:6" s="11" customFormat="1" ht="31.5">
      <c r="A40" s="12">
        <v>21000000</v>
      </c>
      <c r="B40" s="13" t="s">
        <v>24</v>
      </c>
      <c r="C40" s="14">
        <f>D40+E40</f>
        <v>703600</v>
      </c>
      <c r="D40" s="15">
        <f>D41+D44+D43</f>
        <v>703600</v>
      </c>
      <c r="E40" s="15">
        <f>E41+E44+E43</f>
        <v>0</v>
      </c>
      <c r="F40" s="15">
        <f>F41+F44+F43</f>
        <v>0</v>
      </c>
    </row>
    <row r="41" spans="1:6" s="11" customFormat="1" ht="174" customHeight="1">
      <c r="A41" s="12">
        <v>21010000</v>
      </c>
      <c r="B41" s="13" t="s">
        <v>45</v>
      </c>
      <c r="C41" s="14">
        <f aca="true" t="shared" si="1" ref="C41:C69">D41+E41</f>
        <v>158000</v>
      </c>
      <c r="D41" s="15">
        <f>D42</f>
        <v>158000</v>
      </c>
      <c r="E41" s="15">
        <f>E42</f>
        <v>0</v>
      </c>
      <c r="F41" s="15">
        <f>F42</f>
        <v>0</v>
      </c>
    </row>
    <row r="42" spans="1:6" s="11" customFormat="1" ht="75.75" customHeight="1">
      <c r="A42" s="16">
        <v>21010300</v>
      </c>
      <c r="B42" s="17" t="s">
        <v>25</v>
      </c>
      <c r="C42" s="18">
        <f t="shared" si="1"/>
        <v>158000</v>
      </c>
      <c r="D42" s="19">
        <v>158000</v>
      </c>
      <c r="E42" s="19">
        <v>0</v>
      </c>
      <c r="F42" s="19">
        <v>0</v>
      </c>
    </row>
    <row r="43" spans="1:6" s="11" customFormat="1" ht="47.25">
      <c r="A43" s="12">
        <v>21050000</v>
      </c>
      <c r="B43" s="13" t="s">
        <v>61</v>
      </c>
      <c r="C43" s="14">
        <f t="shared" si="1"/>
        <v>622700</v>
      </c>
      <c r="D43" s="15">
        <v>622700</v>
      </c>
      <c r="E43" s="15">
        <v>0</v>
      </c>
      <c r="F43" s="15">
        <v>0</v>
      </c>
    </row>
    <row r="44" spans="1:6" s="11" customFormat="1" ht="15.75">
      <c r="A44" s="12">
        <v>21080000</v>
      </c>
      <c r="B44" s="13" t="s">
        <v>26</v>
      </c>
      <c r="C44" s="14">
        <f t="shared" si="1"/>
        <v>-77100</v>
      </c>
      <c r="D44" s="15">
        <f>D45+D46</f>
        <v>-77100</v>
      </c>
      <c r="E44" s="15">
        <f>E45+E46</f>
        <v>0</v>
      </c>
      <c r="F44" s="15">
        <f>F45+F46</f>
        <v>0</v>
      </c>
    </row>
    <row r="45" spans="1:6" s="11" customFormat="1" ht="31.5">
      <c r="A45" s="16">
        <v>21081100</v>
      </c>
      <c r="B45" s="17" t="s">
        <v>27</v>
      </c>
      <c r="C45" s="18">
        <f t="shared" si="1"/>
        <v>-50700</v>
      </c>
      <c r="D45" s="19">
        <v>-50700</v>
      </c>
      <c r="E45" s="19">
        <v>0</v>
      </c>
      <c r="F45" s="19">
        <v>0</v>
      </c>
    </row>
    <row r="46" spans="1:6" s="11" customFormat="1" ht="75" customHeight="1">
      <c r="A46" s="16">
        <v>21081500</v>
      </c>
      <c r="B46" s="17" t="s">
        <v>43</v>
      </c>
      <c r="C46" s="18">
        <f t="shared" si="1"/>
        <v>-26400</v>
      </c>
      <c r="D46" s="19">
        <v>-26400</v>
      </c>
      <c r="E46" s="19">
        <v>0</v>
      </c>
      <c r="F46" s="19">
        <v>0</v>
      </c>
    </row>
    <row r="47" spans="1:6" s="11" customFormat="1" ht="63">
      <c r="A47" s="12">
        <v>22000000</v>
      </c>
      <c r="B47" s="13" t="s">
        <v>28</v>
      </c>
      <c r="C47" s="14">
        <f t="shared" si="1"/>
        <v>-197300</v>
      </c>
      <c r="D47" s="15">
        <f>D48+D50+D52</f>
        <v>-197300</v>
      </c>
      <c r="E47" s="15">
        <f>E48+E50+E52</f>
        <v>0</v>
      </c>
      <c r="F47" s="15">
        <f>F48+F50+F52</f>
        <v>0</v>
      </c>
    </row>
    <row r="48" spans="1:6" s="11" customFormat="1" ht="31.5">
      <c r="A48" s="12">
        <v>22010000</v>
      </c>
      <c r="B48" s="13" t="s">
        <v>29</v>
      </c>
      <c r="C48" s="14">
        <f>D48+E48</f>
        <v>5200</v>
      </c>
      <c r="D48" s="15">
        <f>D49</f>
        <v>5200</v>
      </c>
      <c r="E48" s="15">
        <f>E49</f>
        <v>0</v>
      </c>
      <c r="F48" s="15">
        <f>F49</f>
        <v>0</v>
      </c>
    </row>
    <row r="49" spans="1:6" s="11" customFormat="1" ht="157.5">
      <c r="A49" s="16">
        <v>22012900</v>
      </c>
      <c r="B49" s="17" t="s">
        <v>70</v>
      </c>
      <c r="C49" s="18">
        <f t="shared" si="1"/>
        <v>5200</v>
      </c>
      <c r="D49" s="19">
        <v>5200</v>
      </c>
      <c r="E49" s="19">
        <v>0</v>
      </c>
      <c r="F49" s="19">
        <v>0</v>
      </c>
    </row>
    <row r="50" spans="1:6" s="11" customFormat="1" ht="78.75">
      <c r="A50" s="12">
        <v>22080000</v>
      </c>
      <c r="B50" s="13" t="s">
        <v>30</v>
      </c>
      <c r="C50" s="14">
        <f t="shared" si="1"/>
        <v>-243700</v>
      </c>
      <c r="D50" s="15">
        <f>D51</f>
        <v>-243700</v>
      </c>
      <c r="E50" s="15">
        <f>E51</f>
        <v>0</v>
      </c>
      <c r="F50" s="15">
        <f>F51</f>
        <v>0</v>
      </c>
    </row>
    <row r="51" spans="1:6" s="11" customFormat="1" ht="81" customHeight="1">
      <c r="A51" s="16">
        <v>22080400</v>
      </c>
      <c r="B51" s="17" t="s">
        <v>31</v>
      </c>
      <c r="C51" s="18">
        <f t="shared" si="1"/>
        <v>-243700</v>
      </c>
      <c r="D51" s="19">
        <v>-243700</v>
      </c>
      <c r="E51" s="19">
        <v>0</v>
      </c>
      <c r="F51" s="19">
        <v>0</v>
      </c>
    </row>
    <row r="52" spans="1:6" s="11" customFormat="1" ht="15.75">
      <c r="A52" s="12">
        <v>22090000</v>
      </c>
      <c r="B52" s="13" t="s">
        <v>32</v>
      </c>
      <c r="C52" s="14">
        <f t="shared" si="1"/>
        <v>41200</v>
      </c>
      <c r="D52" s="15">
        <f>D53+D54</f>
        <v>41200</v>
      </c>
      <c r="E52" s="15">
        <f>E53+E54</f>
        <v>0</v>
      </c>
      <c r="F52" s="15">
        <f>F53+F54</f>
        <v>0</v>
      </c>
    </row>
    <row r="53" spans="1:6" s="11" customFormat="1" ht="78.75">
      <c r="A53" s="16">
        <v>22090100</v>
      </c>
      <c r="B53" s="17" t="s">
        <v>33</v>
      </c>
      <c r="C53" s="18">
        <f t="shared" si="1"/>
        <v>45000</v>
      </c>
      <c r="D53" s="19">
        <v>45000</v>
      </c>
      <c r="E53" s="19">
        <v>0</v>
      </c>
      <c r="F53" s="19">
        <v>0</v>
      </c>
    </row>
    <row r="54" spans="1:6" s="11" customFormat="1" ht="63">
      <c r="A54" s="16">
        <v>22090400</v>
      </c>
      <c r="B54" s="17" t="s">
        <v>34</v>
      </c>
      <c r="C54" s="18">
        <f t="shared" si="1"/>
        <v>-3800</v>
      </c>
      <c r="D54" s="19">
        <v>-3800</v>
      </c>
      <c r="E54" s="19">
        <v>0</v>
      </c>
      <c r="F54" s="19">
        <v>0</v>
      </c>
    </row>
    <row r="55" spans="1:6" s="11" customFormat="1" ht="15.75">
      <c r="A55" s="12">
        <v>24000000</v>
      </c>
      <c r="B55" s="13" t="s">
        <v>50</v>
      </c>
      <c r="C55" s="14">
        <f t="shared" si="1"/>
        <v>369500</v>
      </c>
      <c r="D55" s="15">
        <f>D56</f>
        <v>369500</v>
      </c>
      <c r="E55" s="15">
        <f>E56</f>
        <v>0</v>
      </c>
      <c r="F55" s="15">
        <f>F56</f>
        <v>0</v>
      </c>
    </row>
    <row r="56" spans="1:6" s="11" customFormat="1" ht="15.75">
      <c r="A56" s="12">
        <v>24060000</v>
      </c>
      <c r="B56" s="13" t="s">
        <v>51</v>
      </c>
      <c r="C56" s="14">
        <f t="shared" si="1"/>
        <v>369500</v>
      </c>
      <c r="D56" s="15">
        <f>D57+D58</f>
        <v>369500</v>
      </c>
      <c r="E56" s="15">
        <f>E57+E58</f>
        <v>0</v>
      </c>
      <c r="F56" s="15">
        <f>F57+F58</f>
        <v>0</v>
      </c>
    </row>
    <row r="57" spans="1:6" s="11" customFormat="1" ht="15.75">
      <c r="A57" s="16">
        <v>24060300</v>
      </c>
      <c r="B57" s="17" t="s">
        <v>51</v>
      </c>
      <c r="C57" s="18">
        <f t="shared" si="1"/>
        <v>40000</v>
      </c>
      <c r="D57" s="19">
        <v>40000</v>
      </c>
      <c r="E57" s="19">
        <v>0</v>
      </c>
      <c r="F57" s="19">
        <v>0</v>
      </c>
    </row>
    <row r="58" spans="1:6" s="11" customFormat="1" ht="252">
      <c r="A58" s="16">
        <v>24062200</v>
      </c>
      <c r="B58" s="17" t="s">
        <v>62</v>
      </c>
      <c r="C58" s="18">
        <f t="shared" si="1"/>
        <v>329500</v>
      </c>
      <c r="D58" s="19">
        <v>329500</v>
      </c>
      <c r="E58" s="19">
        <v>0</v>
      </c>
      <c r="F58" s="19">
        <v>0</v>
      </c>
    </row>
    <row r="59" spans="1:6" s="11" customFormat="1" ht="31.5">
      <c r="A59" s="12">
        <v>30000000</v>
      </c>
      <c r="B59" s="26" t="s">
        <v>63</v>
      </c>
      <c r="C59" s="14">
        <f t="shared" si="1"/>
        <v>4200</v>
      </c>
      <c r="D59" s="15">
        <f aca="true" t="shared" si="2" ref="D59:F60">D60</f>
        <v>4200</v>
      </c>
      <c r="E59" s="15">
        <f t="shared" si="2"/>
        <v>0</v>
      </c>
      <c r="F59" s="15">
        <f t="shared" si="2"/>
        <v>0</v>
      </c>
    </row>
    <row r="60" spans="1:6" s="11" customFormat="1" ht="31.5">
      <c r="A60" s="12">
        <v>31000000</v>
      </c>
      <c r="B60" s="26" t="s">
        <v>64</v>
      </c>
      <c r="C60" s="14">
        <f t="shared" si="1"/>
        <v>4200</v>
      </c>
      <c r="D60" s="15">
        <f t="shared" si="2"/>
        <v>4200</v>
      </c>
      <c r="E60" s="15">
        <f t="shared" si="2"/>
        <v>0</v>
      </c>
      <c r="F60" s="15">
        <f t="shared" si="2"/>
        <v>0</v>
      </c>
    </row>
    <row r="61" spans="1:6" s="11" customFormat="1" ht="125.25" customHeight="1">
      <c r="A61" s="12">
        <v>31010000</v>
      </c>
      <c r="B61" s="26" t="s">
        <v>65</v>
      </c>
      <c r="C61" s="18">
        <f t="shared" si="1"/>
        <v>4200</v>
      </c>
      <c r="D61" s="19">
        <f>D62</f>
        <v>4200</v>
      </c>
      <c r="E61" s="19">
        <v>0</v>
      </c>
      <c r="F61" s="19">
        <f>F62</f>
        <v>0</v>
      </c>
    </row>
    <row r="62" spans="1:6" s="11" customFormat="1" ht="126">
      <c r="A62" s="16">
        <v>31010200</v>
      </c>
      <c r="B62" s="27" t="s">
        <v>66</v>
      </c>
      <c r="C62" s="18">
        <f t="shared" si="1"/>
        <v>4200</v>
      </c>
      <c r="D62" s="19">
        <v>4200</v>
      </c>
      <c r="E62" s="19">
        <v>0</v>
      </c>
      <c r="F62" s="19">
        <v>0</v>
      </c>
    </row>
    <row r="63" spans="1:6" s="11" customFormat="1" ht="15.75">
      <c r="A63" s="33" t="s">
        <v>46</v>
      </c>
      <c r="B63" s="34"/>
      <c r="C63" s="14">
        <f t="shared" si="1"/>
        <v>7408000</v>
      </c>
      <c r="D63" s="14">
        <f>D39+D16+D59</f>
        <v>7408000</v>
      </c>
      <c r="E63" s="14">
        <f>E39+E16+E59</f>
        <v>0</v>
      </c>
      <c r="F63" s="14">
        <f>F39+F16+F59</f>
        <v>0</v>
      </c>
    </row>
    <row r="64" spans="1:6" s="11" customFormat="1" ht="15.75">
      <c r="A64" s="12">
        <v>40000000</v>
      </c>
      <c r="B64" s="13" t="s">
        <v>36</v>
      </c>
      <c r="C64" s="14">
        <f t="shared" si="1"/>
        <v>3927944</v>
      </c>
      <c r="D64" s="15">
        <f>D65</f>
        <v>3927944</v>
      </c>
      <c r="E64" s="15">
        <f>E65</f>
        <v>0</v>
      </c>
      <c r="F64" s="15">
        <f>F65</f>
        <v>0</v>
      </c>
    </row>
    <row r="65" spans="1:6" s="11" customFormat="1" ht="29.25" customHeight="1">
      <c r="A65" s="12">
        <v>41000000</v>
      </c>
      <c r="B65" s="13" t="s">
        <v>44</v>
      </c>
      <c r="C65" s="14">
        <f>D65+E65</f>
        <v>3927944</v>
      </c>
      <c r="D65" s="15">
        <f>D68+D66</f>
        <v>3927944</v>
      </c>
      <c r="E65" s="15">
        <f>E68+E66</f>
        <v>0</v>
      </c>
      <c r="F65" s="15">
        <f>F68+F66</f>
        <v>0</v>
      </c>
    </row>
    <row r="66" spans="1:6" s="11" customFormat="1" ht="29.25" customHeight="1">
      <c r="A66" s="12">
        <v>41030000</v>
      </c>
      <c r="B66" s="13" t="s">
        <v>68</v>
      </c>
      <c r="C66" s="14">
        <f>D66+E66</f>
        <v>1096800</v>
      </c>
      <c r="D66" s="15">
        <f>D67</f>
        <v>1096800</v>
      </c>
      <c r="E66" s="15">
        <f>E67</f>
        <v>0</v>
      </c>
      <c r="F66" s="15">
        <f>F67</f>
        <v>0</v>
      </c>
    </row>
    <row r="67" spans="1:6" s="11" customFormat="1" ht="29.25" customHeight="1">
      <c r="A67" s="16">
        <v>41033900</v>
      </c>
      <c r="B67" s="25" t="s">
        <v>69</v>
      </c>
      <c r="C67" s="18">
        <f t="shared" si="1"/>
        <v>1096800</v>
      </c>
      <c r="D67" s="19">
        <v>1096800</v>
      </c>
      <c r="E67" s="19">
        <v>0</v>
      </c>
      <c r="F67" s="19">
        <v>0</v>
      </c>
    </row>
    <row r="68" spans="1:7" s="11" customFormat="1" ht="31.5">
      <c r="A68" s="12">
        <v>41050000</v>
      </c>
      <c r="B68" s="13" t="s">
        <v>41</v>
      </c>
      <c r="C68" s="14">
        <f>D68+E68</f>
        <v>2831144</v>
      </c>
      <c r="D68" s="15">
        <f>SUM(D69:D69)</f>
        <v>2831144</v>
      </c>
      <c r="E68" s="15">
        <f>SUM(E69:E69)</f>
        <v>0</v>
      </c>
      <c r="F68" s="15">
        <f>SUM(F69:F69)</f>
        <v>0</v>
      </c>
      <c r="G68" s="21"/>
    </row>
    <row r="69" spans="1:6" s="11" customFormat="1" ht="173.25">
      <c r="A69" s="16">
        <v>41050900</v>
      </c>
      <c r="B69" s="28" t="s">
        <v>67</v>
      </c>
      <c r="C69" s="18">
        <f t="shared" si="1"/>
        <v>2831144</v>
      </c>
      <c r="D69" s="19">
        <v>2831144</v>
      </c>
      <c r="E69" s="19">
        <v>0</v>
      </c>
      <c r="F69" s="19">
        <v>0</v>
      </c>
    </row>
    <row r="70" spans="1:6" s="11" customFormat="1" ht="18" customHeight="1">
      <c r="A70" s="20" t="s">
        <v>35</v>
      </c>
      <c r="B70" s="22"/>
      <c r="C70" s="14">
        <f>D70+E70</f>
        <v>11335944</v>
      </c>
      <c r="D70" s="14">
        <f>D63+D64</f>
        <v>11335944</v>
      </c>
      <c r="E70" s="14">
        <f>E63+E64</f>
        <v>0</v>
      </c>
      <c r="F70" s="14">
        <f>F63+F64</f>
        <v>0</v>
      </c>
    </row>
    <row r="71" ht="12.75">
      <c r="D71" s="8"/>
    </row>
    <row r="72" ht="12.75">
      <c r="D72" s="8"/>
    </row>
    <row r="73" spans="1:6" ht="18.75">
      <c r="A73" s="4" t="s">
        <v>37</v>
      </c>
      <c r="B73" s="4"/>
      <c r="C73" s="5"/>
      <c r="D73" s="4"/>
      <c r="E73" s="4" t="s">
        <v>52</v>
      </c>
      <c r="F73" s="4"/>
    </row>
    <row r="74" spans="1:6" ht="18.75">
      <c r="A74" s="4"/>
      <c r="B74" s="4"/>
      <c r="C74" s="5"/>
      <c r="D74" s="4"/>
      <c r="E74" s="4"/>
      <c r="F74" s="4"/>
    </row>
    <row r="75" spans="1:6" ht="18.75">
      <c r="A75" s="30" t="s">
        <v>38</v>
      </c>
      <c r="B75" s="30"/>
      <c r="C75" s="3"/>
      <c r="D75" s="3"/>
      <c r="E75" s="3"/>
      <c r="F75" s="3"/>
    </row>
    <row r="76" spans="1:6" ht="18.75">
      <c r="A76" s="4" t="s">
        <v>39</v>
      </c>
      <c r="B76" s="4"/>
      <c r="C76" s="4"/>
      <c r="D76" s="4"/>
      <c r="E76" s="6"/>
      <c r="F76" s="7"/>
    </row>
    <row r="77" spans="1:6" ht="18.75">
      <c r="A77" s="4" t="s">
        <v>40</v>
      </c>
      <c r="B77" s="4"/>
      <c r="C77" s="3"/>
      <c r="D77" s="3"/>
      <c r="E77" s="4" t="s">
        <v>53</v>
      </c>
      <c r="F77" s="3"/>
    </row>
  </sheetData>
  <sheetProtection/>
  <mergeCells count="12">
    <mergeCell ref="A8:F8"/>
    <mergeCell ref="D12:D14"/>
    <mergeCell ref="E12:F12"/>
    <mergeCell ref="E13:E14"/>
    <mergeCell ref="F13:F14"/>
    <mergeCell ref="A9:B9"/>
    <mergeCell ref="A10:B10"/>
    <mergeCell ref="A75:B75"/>
    <mergeCell ref="A12:A14"/>
    <mergeCell ref="B12:B14"/>
    <mergeCell ref="C12:C14"/>
    <mergeCell ref="A63:B63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Mischenko</cp:lastModifiedBy>
  <cp:lastPrinted>2020-09-18T14:12:14Z</cp:lastPrinted>
  <dcterms:created xsi:type="dcterms:W3CDTF">2015-12-14T12:54:54Z</dcterms:created>
  <dcterms:modified xsi:type="dcterms:W3CDTF">2020-09-18T14:12:21Z</dcterms:modified>
  <cp:category/>
  <cp:version/>
  <cp:contentType/>
  <cp:contentStatus/>
</cp:coreProperties>
</file>